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lin\CENE IN CENIKI\CENIKI 2025\"/>
    </mc:Choice>
  </mc:AlternateContent>
  <xr:revisionPtr revIDLastSave="0" documentId="13_ncr:1_{23D0A4FF-3AFE-49BE-A681-68DED47D2326}" xr6:coauthVersionLast="47" xr6:coauthVersionMax="47" xr10:uidLastSave="{00000000-0000-0000-0000-000000000000}"/>
  <bookViews>
    <workbookView xWindow="-120" yWindow="-120" windowWidth="38640" windowHeight="21120" xr2:uid="{76765A45-4A8A-4DFC-A98A-DF1A258C0071}"/>
  </bookViews>
  <sheets>
    <sheet name="List1" sheetId="1" r:id="rId1"/>
  </sheets>
  <definedNames>
    <definedName name="_xlnm.Print_Area" localSheetId="0">List1!$A$1:$H$48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G42" i="1" s="1"/>
  <c r="H41" i="1"/>
  <c r="G41" i="1" s="1"/>
  <c r="H40" i="1"/>
  <c r="G40" i="1" s="1"/>
  <c r="H39" i="1"/>
  <c r="G39" i="1" s="1"/>
  <c r="H37" i="1"/>
  <c r="G37" i="1" s="1"/>
  <c r="H36" i="1"/>
  <c r="G36" i="1" s="1"/>
  <c r="H35" i="1"/>
  <c r="G35" i="1" s="1"/>
  <c r="H33" i="1"/>
  <c r="G33" i="1" s="1"/>
  <c r="H32" i="1"/>
  <c r="G32" i="1" s="1"/>
  <c r="H31" i="1"/>
  <c r="G31" i="1" s="1"/>
  <c r="H30" i="1"/>
  <c r="G30" i="1" s="1"/>
  <c r="H28" i="1"/>
  <c r="G28" i="1" s="1"/>
  <c r="H27" i="1"/>
  <c r="G27" i="1" s="1"/>
  <c r="H26" i="1"/>
  <c r="G26" i="1" s="1"/>
  <c r="H24" i="1"/>
  <c r="G24" i="1"/>
  <c r="H23" i="1"/>
  <c r="G23" i="1" s="1"/>
  <c r="H19" i="1"/>
  <c r="G19" i="1" s="1"/>
  <c r="H17" i="1"/>
  <c r="G17" i="1" s="1"/>
  <c r="H16" i="1"/>
  <c r="G16" i="1" s="1"/>
  <c r="H15" i="1"/>
  <c r="G15" i="1" s="1"/>
  <c r="H14" i="1"/>
  <c r="G14" i="1" s="1"/>
</calcChain>
</file>

<file path=xl/sharedStrings.xml><?xml version="1.0" encoding="utf-8"?>
<sst xmlns="http://schemas.openxmlformats.org/spreadsheetml/2006/main" count="106" uniqueCount="73">
  <si>
    <t>Vrsta ostale storitve</t>
  </si>
  <si>
    <t>A.  PODATKOVNE STORITVE</t>
  </si>
  <si>
    <t>Enota mere</t>
  </si>
  <si>
    <t>A.01</t>
  </si>
  <si>
    <t>Izredni obračun na zahtevo uporabnika sistema</t>
  </si>
  <si>
    <t>[EUR/račun]</t>
  </si>
  <si>
    <t>A.02</t>
  </si>
  <si>
    <t>Ponovni izpis računa in položnice</t>
  </si>
  <si>
    <t>[EUR/izpis]</t>
  </si>
  <si>
    <t>A.03</t>
  </si>
  <si>
    <t>Izredni izpis porabe na zahtevo uporabnika sistema</t>
  </si>
  <si>
    <t>A.04</t>
  </si>
  <si>
    <t>Strošek drugega in naslednjih opominov</t>
  </si>
  <si>
    <t>[EUR/opomin]</t>
  </si>
  <si>
    <t xml:space="preserve">B.  STORITVE NA SISTEMU - PRIKLJUČNO MESTO UPORABNIKA SISTEMA </t>
  </si>
  <si>
    <t>B.01</t>
  </si>
  <si>
    <t>Izredni odčitek merilne naprave s fizičnim popisom na lokaciji odjemnega mesta</t>
  </si>
  <si>
    <t>[EUR/storitev]</t>
  </si>
  <si>
    <t>B.02</t>
  </si>
  <si>
    <t>Izredni odčitek merilne naprave, ki omogoča daljinski dostop do podatkov meritev</t>
  </si>
  <si>
    <t>B.03</t>
  </si>
  <si>
    <t>Daljinski odklop odjemnega mesta, opremljenega z opremo, ki omogoča upravljanje na daljavo</t>
  </si>
  <si>
    <t>B.04</t>
  </si>
  <si>
    <t>Odklop odjemnega mesta z obiskom monterja (brez demontaže plinomera)</t>
  </si>
  <si>
    <t>B.05</t>
  </si>
  <si>
    <t>Odklop odjemnega mesta z obiskom monterja (in demontažo mehovnega plinomera velikosti od G1.6 do G25)</t>
  </si>
  <si>
    <t>B.06</t>
  </si>
  <si>
    <t xml:space="preserve">Neuspešen poskus odklopa </t>
  </si>
  <si>
    <t>B.07</t>
  </si>
  <si>
    <t>Priklop odjemnega mesta z obiskom monterja
(brez vgradnje plinomera)</t>
  </si>
  <si>
    <t>B.08</t>
  </si>
  <si>
    <t xml:space="preserve">Priklop odjemnega mesta z obiskom monterja
(in vgradnjo mehovnega plinomera velikosti
od G1.6 do G25)
</t>
  </si>
  <si>
    <t>B.09</t>
  </si>
  <si>
    <t xml:space="preserve">Pregled dokazil o ustreznosti plinske instalacije 
do 50 kW ali za manjši obseg izvedenih instalacij 
</t>
  </si>
  <si>
    <t>B.10</t>
  </si>
  <si>
    <t xml:space="preserve">Pregled dokazil o ustreznosti plinske instalacije 
nad 50 kW ali za večji obseg izvedenih instalacij
</t>
  </si>
  <si>
    <t>B.11</t>
  </si>
  <si>
    <t xml:space="preserve">Dodatek za interventni priklop izven delovnega časa
</t>
  </si>
  <si>
    <t>[EUR]</t>
  </si>
  <si>
    <t>B.12</t>
  </si>
  <si>
    <t>Uplinjanje plinske instalacije do 50 kW</t>
  </si>
  <si>
    <t>B.13</t>
  </si>
  <si>
    <t>Uplinjanje plinske instalacije nad 50 kW</t>
  </si>
  <si>
    <t>B.14</t>
  </si>
  <si>
    <t>Kontrolni pregled točnosti meritev mehovnega plinomera velikosti od G1.6 do G25  na zahtevo uporabnika</t>
  </si>
  <si>
    <t>B.15</t>
  </si>
  <si>
    <t>Namestitev kontroliranega mehovnega plinomera velikosti od G1.6 do G25  na odjemno mesto na zahtevo uporabnika</t>
  </si>
  <si>
    <t>C.  OZNAČEVANJE TRAS PLINOVODOV IN NADZOR</t>
  </si>
  <si>
    <t>C.01</t>
  </si>
  <si>
    <t xml:space="preserve">Zakoličba trase obstoječega plinovoda od 0 do 100 m </t>
  </si>
  <si>
    <t>C.02</t>
  </si>
  <si>
    <t>Zakoličba trase obstoječega plinovoda nad 100 m po urah</t>
  </si>
  <si>
    <t>[EUR/h]</t>
  </si>
  <si>
    <t>C.03</t>
  </si>
  <si>
    <t>Nadzor v varovalnem pasu plinovoda</t>
  </si>
  <si>
    <t>D.  V posameznih tarifnih postavkah sklopov A, B in C so upoštevane naslednje postavke</t>
  </si>
  <si>
    <t>D.01</t>
  </si>
  <si>
    <t>Opravila monterja</t>
  </si>
  <si>
    <t>D.02</t>
  </si>
  <si>
    <t>Opravila delavca z visoko izobrazbo</t>
  </si>
  <si>
    <t>D.03</t>
  </si>
  <si>
    <t>Opravila izven delovnega časa (pribitek)</t>
  </si>
  <si>
    <t>D.04</t>
  </si>
  <si>
    <t>Kilometrina osebni avto</t>
  </si>
  <si>
    <t>[EUR/km]</t>
  </si>
  <si>
    <t>Cena brez DDV</t>
  </si>
  <si>
    <t>22% DDV</t>
  </si>
  <si>
    <t>Cena z DDV</t>
  </si>
  <si>
    <t>-</t>
  </si>
  <si>
    <t>Direktor:</t>
  </si>
  <si>
    <t>Cenik ostalih storitev za leto 2025 št. VII/11-315-02/2025</t>
  </si>
  <si>
    <t>S tem cenikom preneha veljati cenik št. VII/11-RA-13/2024. Cenik velja od 01.01.2025 dalje na podlagi splošnega cenika JEKO, D.O.O. in soglasja agencije za energijo št. 211-17/2024/14 z dne 09.12.2024.</t>
  </si>
  <si>
    <t>Uroš Bučar, univ. dipl. ekon.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</si>
</sst>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1C3059"/>
      <name val="Calibri"/>
      <family val="2"/>
      <charset val="238"/>
      <scheme val="minor"/>
    </font>
    <font>
      <b/>
      <sz val="9"/>
      <color rgb="FF1C3059"/>
      <name val="Calibri"/>
      <family val="2"/>
      <charset val="238"/>
    </font>
    <font>
      <u/>
      <sz val="9"/>
      <color rgb="FF1C3059"/>
      <name val="Calibri"/>
      <family val="2"/>
      <charset val="238"/>
      <scheme val="minor"/>
    </font>
    <font>
      <u/>
      <sz val="11"/>
      <color rgb="FF1C3059"/>
      <name val="Calibri"/>
      <family val="2"/>
      <charset val="238"/>
      <scheme val="minor"/>
    </font>
    <font>
      <b/>
      <sz val="20"/>
      <color rgb="FF1C3059"/>
      <name val="Calibri"/>
      <family val="2"/>
      <charset val="238"/>
      <scheme val="minor"/>
    </font>
    <font>
      <b/>
      <sz val="14"/>
      <color rgb="FF1C3059"/>
      <name val="Calibri"/>
      <family val="2"/>
      <charset val="238"/>
      <scheme val="minor"/>
    </font>
    <font>
      <sz val="14"/>
      <color rgb="FF1C3059"/>
      <name val="Calibri"/>
      <family val="2"/>
      <charset val="238"/>
      <scheme val="minor"/>
    </font>
    <font>
      <sz val="14"/>
      <color rgb="FF1C305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4D522"/>
        <bgColor indexed="64"/>
      </patternFill>
    </fill>
    <fill>
      <patternFill patternType="solid">
        <fgColor rgb="FFFAEB9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6" fillId="0" borderId="0" xfId="4" applyFont="1" applyAlignment="1" applyProtection="1">
      <alignment horizontal="right"/>
    </xf>
    <xf numFmtId="0" fontId="5" fillId="0" borderId="0" xfId="4" applyFont="1" applyAlignment="1">
      <alignment horizontal="right"/>
    </xf>
    <xf numFmtId="3" fontId="9" fillId="3" borderId="7" xfId="2" applyNumberFormat="1" applyFont="1" applyFill="1" applyBorder="1" applyAlignment="1">
      <alignment horizontal="center" vertical="center"/>
    </xf>
    <xf numFmtId="164" fontId="9" fillId="3" borderId="14" xfId="1" applyFont="1" applyFill="1" applyBorder="1" applyAlignment="1" applyProtection="1">
      <alignment horizontal="center" vertical="center"/>
    </xf>
    <xf numFmtId="164" fontId="9" fillId="3" borderId="15" xfId="1" applyFont="1" applyFill="1" applyBorder="1" applyAlignment="1" applyProtection="1">
      <alignment horizontal="center" vertical="center"/>
    </xf>
    <xf numFmtId="0" fontId="9" fillId="0" borderId="8" xfId="2" applyFont="1" applyBorder="1" applyAlignment="1">
      <alignment horizontal="left" vertical="center"/>
    </xf>
    <xf numFmtId="2" fontId="9" fillId="0" borderId="0" xfId="2" applyNumberFormat="1" applyFont="1" applyAlignment="1">
      <alignment horizontal="left" vertical="center"/>
    </xf>
    <xf numFmtId="165" fontId="9" fillId="0" borderId="17" xfId="3" applyFont="1" applyFill="1" applyBorder="1" applyAlignment="1" applyProtection="1">
      <alignment horizontal="center" vertical="center"/>
    </xf>
    <xf numFmtId="44" fontId="9" fillId="0" borderId="17" xfId="5" applyFont="1" applyBorder="1" applyAlignment="1">
      <alignment horizontal="center" vertical="center"/>
    </xf>
    <xf numFmtId="44" fontId="9" fillId="0" borderId="18" xfId="5" applyFont="1" applyBorder="1" applyAlignment="1">
      <alignment horizontal="center"/>
    </xf>
    <xf numFmtId="165" fontId="9" fillId="0" borderId="19" xfId="3" applyFont="1" applyFill="1" applyBorder="1" applyAlignment="1" applyProtection="1">
      <alignment horizontal="center" vertical="center"/>
    </xf>
    <xf numFmtId="44" fontId="9" fillId="0" borderId="19" xfId="5" applyFont="1" applyBorder="1" applyAlignment="1">
      <alignment horizontal="center" vertical="center"/>
    </xf>
    <xf numFmtId="44" fontId="9" fillId="0" borderId="20" xfId="5" applyFont="1" applyBorder="1" applyAlignment="1">
      <alignment horizontal="center"/>
    </xf>
    <xf numFmtId="165" fontId="9" fillId="0" borderId="10" xfId="3" applyFont="1" applyFill="1" applyBorder="1" applyAlignment="1" applyProtection="1">
      <alignment horizontal="center" vertical="center"/>
    </xf>
    <xf numFmtId="44" fontId="9" fillId="0" borderId="10" xfId="5" applyFont="1" applyBorder="1" applyAlignment="1">
      <alignment horizontal="center" vertical="center"/>
    </xf>
    <xf numFmtId="44" fontId="9" fillId="0" borderId="21" xfId="5" applyFont="1" applyBorder="1" applyAlignment="1">
      <alignment horizontal="center"/>
    </xf>
    <xf numFmtId="3" fontId="9" fillId="0" borderId="8" xfId="2" applyNumberFormat="1" applyFont="1" applyBorder="1" applyAlignment="1">
      <alignment horizontal="left" vertical="center"/>
    </xf>
    <xf numFmtId="165" fontId="9" fillId="0" borderId="9" xfId="3" applyFont="1" applyFill="1" applyBorder="1" applyAlignment="1" applyProtection="1">
      <alignment horizontal="center" vertical="center"/>
    </xf>
    <xf numFmtId="44" fontId="9" fillId="0" borderId="18" xfId="5" applyFont="1" applyBorder="1" applyAlignment="1">
      <alignment horizontal="center" vertical="center"/>
    </xf>
    <xf numFmtId="2" fontId="9" fillId="0" borderId="0" xfId="2" applyNumberFormat="1" applyFont="1" applyAlignment="1">
      <alignment horizontal="left" vertical="center" indent="1"/>
    </xf>
    <xf numFmtId="44" fontId="9" fillId="0" borderId="20" xfId="5" applyFont="1" applyBorder="1" applyAlignment="1">
      <alignment horizontal="center" vertical="center"/>
    </xf>
    <xf numFmtId="44" fontId="9" fillId="0" borderId="21" xfId="5" applyFont="1" applyBorder="1" applyAlignment="1">
      <alignment horizontal="center" vertical="center"/>
    </xf>
    <xf numFmtId="2" fontId="9" fillId="0" borderId="0" xfId="2" applyNumberFormat="1" applyFont="1" applyAlignment="1">
      <alignment horizontal="left" vertical="center" wrapText="1" indent="1"/>
    </xf>
    <xf numFmtId="44" fontId="9" fillId="0" borderId="22" xfId="5" applyFont="1" applyBorder="1" applyAlignment="1">
      <alignment horizontal="center" vertical="center"/>
    </xf>
    <xf numFmtId="44" fontId="9" fillId="0" borderId="23" xfId="5" applyFont="1" applyBorder="1" applyAlignment="1">
      <alignment horizontal="center" vertical="center"/>
    </xf>
    <xf numFmtId="44" fontId="9" fillId="0" borderId="26" xfId="5" applyFont="1" applyBorder="1" applyAlignment="1">
      <alignment horizontal="center" vertical="center"/>
    </xf>
    <xf numFmtId="44" fontId="9" fillId="0" borderId="24" xfId="5" applyFont="1" applyBorder="1" applyAlignment="1">
      <alignment horizontal="center" vertical="center"/>
    </xf>
    <xf numFmtId="44" fontId="9" fillId="0" borderId="25" xfId="5" applyFont="1" applyBorder="1" applyAlignment="1">
      <alignment horizontal="center" vertical="center"/>
    </xf>
    <xf numFmtId="44" fontId="9" fillId="0" borderId="27" xfId="5" applyFont="1" applyBorder="1" applyAlignment="1">
      <alignment horizontal="center" vertical="center"/>
    </xf>
    <xf numFmtId="3" fontId="9" fillId="0" borderId="11" xfId="2" applyNumberFormat="1" applyFont="1" applyBorder="1" applyAlignment="1">
      <alignment horizontal="left" vertical="center"/>
    </xf>
    <xf numFmtId="3" fontId="9" fillId="0" borderId="12" xfId="2" applyNumberFormat="1" applyFont="1" applyBorder="1" applyAlignment="1">
      <alignment horizontal="left" vertical="center" indent="1"/>
    </xf>
    <xf numFmtId="165" fontId="9" fillId="0" borderId="13" xfId="3" applyFont="1" applyFill="1" applyBorder="1" applyAlignment="1" applyProtection="1">
      <alignment horizontal="center" vertical="center"/>
    </xf>
    <xf numFmtId="44" fontId="9" fillId="0" borderId="16" xfId="5" applyFont="1" applyBorder="1" applyAlignment="1">
      <alignment horizontal="center" vertical="center"/>
    </xf>
    <xf numFmtId="44" fontId="9" fillId="0" borderId="28" xfId="5" applyFont="1" applyBorder="1" applyAlignment="1">
      <alignment horizontal="center" vertical="center"/>
    </xf>
    <xf numFmtId="44" fontId="9" fillId="0" borderId="29" xfId="5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" fontId="8" fillId="2" borderId="1" xfId="2" applyNumberFormat="1" applyFont="1" applyFill="1" applyBorder="1" applyAlignment="1">
      <alignment horizontal="center" vertical="center"/>
    </xf>
    <xf numFmtId="3" fontId="8" fillId="2" borderId="2" xfId="2" applyNumberFormat="1" applyFont="1" applyFill="1" applyBorder="1" applyAlignment="1">
      <alignment horizontal="center" vertical="center"/>
    </xf>
    <xf numFmtId="3" fontId="8" fillId="2" borderId="30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5" fillId="0" borderId="0" xfId="4" applyFont="1" applyAlignment="1" applyProtection="1">
      <alignment horizontal="right"/>
    </xf>
    <xf numFmtId="3" fontId="9" fillId="2" borderId="3" xfId="2" applyNumberFormat="1" applyFont="1" applyFill="1" applyBorder="1" applyAlignment="1">
      <alignment horizontal="center" vertical="center"/>
    </xf>
    <xf numFmtId="3" fontId="9" fillId="2" borderId="4" xfId="2" applyNumberFormat="1" applyFont="1" applyFill="1" applyBorder="1" applyAlignment="1">
      <alignment horizontal="center" vertical="center"/>
    </xf>
    <xf numFmtId="3" fontId="9" fillId="2" borderId="31" xfId="2" applyNumberFormat="1" applyFont="1" applyFill="1" applyBorder="1" applyAlignment="1">
      <alignment horizontal="center" vertical="center"/>
    </xf>
    <xf numFmtId="3" fontId="8" fillId="3" borderId="5" xfId="2" applyNumberFormat="1" applyFont="1" applyFill="1" applyBorder="1" applyAlignment="1">
      <alignment horizontal="left" vertical="center" wrapText="1"/>
    </xf>
    <xf numFmtId="3" fontId="8" fillId="3" borderId="6" xfId="2" applyNumberFormat="1" applyFont="1" applyFill="1" applyBorder="1" applyAlignment="1">
      <alignment horizontal="left" vertical="center" wrapText="1"/>
    </xf>
    <xf numFmtId="3" fontId="8" fillId="3" borderId="32" xfId="2" applyNumberFormat="1" applyFont="1" applyFill="1" applyBorder="1" applyAlignment="1">
      <alignment horizontal="left" vertical="center" wrapText="1"/>
    </xf>
    <xf numFmtId="3" fontId="8" fillId="3" borderId="5" xfId="2" applyNumberFormat="1" applyFont="1" applyFill="1" applyBorder="1" applyAlignment="1">
      <alignment horizontal="left" vertical="center" wrapText="1" indent="1"/>
    </xf>
    <xf numFmtId="3" fontId="8" fillId="3" borderId="6" xfId="2" applyNumberFormat="1" applyFont="1" applyFill="1" applyBorder="1" applyAlignment="1">
      <alignment horizontal="left" vertical="center" wrapText="1" indent="1"/>
    </xf>
  </cellXfs>
  <cellStyles count="6">
    <cellStyle name="Hiperpovezava" xfId="4" builtinId="8"/>
    <cellStyle name="Navadno" xfId="0" builtinId="0"/>
    <cellStyle name="Navadno 3 3" xfId="2" xr:uid="{881421DA-18A6-4B9C-B3E0-B779282AF79C}"/>
    <cellStyle name="Valuta" xfId="5" builtinId="4"/>
    <cellStyle name="Vejica" xfId="1" builtinId="3"/>
    <cellStyle name="Vejica 3 2" xfId="3" xr:uid="{50F56B9D-99FB-4823-BF8D-2811B6FA1B3D}"/>
  </cellStyles>
  <dxfs count="0"/>
  <tableStyles count="0" defaultTableStyle="TableStyleMedium2" defaultPivotStyle="PivotStyleLight16"/>
  <colors>
    <mruColors>
      <color rgb="FF1C3059"/>
      <color rgb="FFFAEB90"/>
      <color rgb="FFF4D5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5019675</xdr:colOff>
      <xdr:row>2</xdr:row>
      <xdr:rowOff>95250</xdr:rowOff>
    </xdr:from>
    <xdr:to>
      <xdr:col>3</xdr:col>
      <xdr:colOff>7667625</xdr:colOff>
      <xdr:row>7</xdr:row>
      <xdr:rowOff>76200</xdr:rowOff>
    </xdr:to>
    <xdr:pic>
      <xdr:nvPicPr>
        <xdr:cNvPr id="5" name="Grafika 10">
          <a:extLst>
            <a:ext uri="{FF2B5EF4-FFF2-40B4-BE49-F238E27FC236}">
              <a16:creationId xmlns:a16="http://schemas.microsoft.com/office/drawing/2014/main" id="{3256B8BB-92DE-4D51-972F-48D497BEC3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53150" y="476250"/>
          <a:ext cx="26479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B85F5-F35D-43CC-B2D9-74D356B1FE64}">
  <sheetPr>
    <pageSetUpPr fitToPage="1"/>
  </sheetPr>
  <dimension ref="C3:H48"/>
  <sheetViews>
    <sheetView showGridLines="0" tabSelected="1" topLeftCell="A7" zoomScaleNormal="100" workbookViewId="0">
      <selection activeCell="D8" sqref="D8"/>
    </sheetView>
  </sheetViews>
  <sheetFormatPr defaultRowHeight="15" x14ac:dyDescent="0.25"/>
  <cols>
    <col min="1" max="2" width="9.140625" style="1"/>
    <col min="3" max="3" width="7.85546875" style="1" customWidth="1"/>
    <col min="4" max="4" width="123.85546875" style="1" customWidth="1"/>
    <col min="5" max="8" width="16.7109375" style="1" customWidth="1"/>
    <col min="9" max="16384" width="9.140625" style="1"/>
  </cols>
  <sheetData>
    <row r="3" spans="3:8" x14ac:dyDescent="0.25">
      <c r="F3" s="2"/>
      <c r="G3" s="40"/>
      <c r="H3" s="40"/>
    </row>
    <row r="4" spans="3:8" x14ac:dyDescent="0.25">
      <c r="G4" s="40"/>
      <c r="H4" s="40"/>
    </row>
    <row r="5" spans="3:8" x14ac:dyDescent="0.25">
      <c r="F5" s="2"/>
      <c r="G5" s="40"/>
      <c r="H5" s="40"/>
    </row>
    <row r="7" spans="3:8" x14ac:dyDescent="0.25">
      <c r="G7" s="47"/>
      <c r="H7" s="47"/>
    </row>
    <row r="8" spans="3:8" x14ac:dyDescent="0.25">
      <c r="G8" s="3"/>
      <c r="H8" s="4"/>
    </row>
    <row r="9" spans="3:8" ht="26.25" x14ac:dyDescent="0.4">
      <c r="C9" s="41" t="s">
        <v>70</v>
      </c>
      <c r="D9" s="41"/>
      <c r="E9" s="41"/>
      <c r="F9" s="41"/>
      <c r="G9" s="41"/>
      <c r="H9" s="41"/>
    </row>
    <row r="10" spans="3:8" ht="15.75" thickBot="1" x14ac:dyDescent="0.3"/>
    <row r="11" spans="3:8" ht="15" customHeight="1" x14ac:dyDescent="0.25">
      <c r="C11" s="42" t="s">
        <v>0</v>
      </c>
      <c r="D11" s="43"/>
      <c r="E11" s="43"/>
      <c r="F11" s="43"/>
      <c r="G11" s="43"/>
      <c r="H11" s="44"/>
    </row>
    <row r="12" spans="3:8" ht="15" customHeight="1" x14ac:dyDescent="0.25">
      <c r="C12" s="48"/>
      <c r="D12" s="49"/>
      <c r="E12" s="49"/>
      <c r="F12" s="49"/>
      <c r="G12" s="49"/>
      <c r="H12" s="50"/>
    </row>
    <row r="13" spans="3:8" ht="18.75" x14ac:dyDescent="0.25">
      <c r="C13" s="54" t="s">
        <v>1</v>
      </c>
      <c r="D13" s="55"/>
      <c r="E13" s="5" t="s">
        <v>2</v>
      </c>
      <c r="F13" s="6" t="s">
        <v>65</v>
      </c>
      <c r="G13" s="6" t="s">
        <v>66</v>
      </c>
      <c r="H13" s="7" t="s">
        <v>67</v>
      </c>
    </row>
    <row r="14" spans="3:8" ht="18.75" x14ac:dyDescent="0.3">
      <c r="C14" s="8" t="s">
        <v>3</v>
      </c>
      <c r="D14" s="9" t="s">
        <v>4</v>
      </c>
      <c r="E14" s="10" t="s">
        <v>5</v>
      </c>
      <c r="F14" s="11">
        <v>5.01</v>
      </c>
      <c r="G14" s="11">
        <f>H14-F14</f>
        <v>1.1021999999999998</v>
      </c>
      <c r="H14" s="12">
        <f>F14*1.22</f>
        <v>6.1121999999999996</v>
      </c>
    </row>
    <row r="15" spans="3:8" ht="18.75" x14ac:dyDescent="0.3">
      <c r="C15" s="8" t="s">
        <v>6</v>
      </c>
      <c r="D15" s="9" t="s">
        <v>7</v>
      </c>
      <c r="E15" s="13" t="s">
        <v>8</v>
      </c>
      <c r="F15" s="14">
        <v>3.13</v>
      </c>
      <c r="G15" s="14">
        <f t="shared" ref="G15:G42" si="0">H15-F15</f>
        <v>0.6886000000000001</v>
      </c>
      <c r="H15" s="15">
        <f t="shared" ref="H15:H19" si="1">F15*1.22</f>
        <v>3.8186</v>
      </c>
    </row>
    <row r="16" spans="3:8" ht="18.75" x14ac:dyDescent="0.3">
      <c r="C16" s="8" t="s">
        <v>9</v>
      </c>
      <c r="D16" s="9" t="s">
        <v>10</v>
      </c>
      <c r="E16" s="13" t="s">
        <v>8</v>
      </c>
      <c r="F16" s="14">
        <v>3.1399999999999997</v>
      </c>
      <c r="G16" s="14">
        <f t="shared" si="0"/>
        <v>0.69079999999999986</v>
      </c>
      <c r="H16" s="15">
        <f t="shared" si="1"/>
        <v>3.8307999999999995</v>
      </c>
    </row>
    <row r="17" spans="3:8" ht="18.75" x14ac:dyDescent="0.3">
      <c r="C17" s="8" t="s">
        <v>11</v>
      </c>
      <c r="D17" s="9" t="s">
        <v>12</v>
      </c>
      <c r="E17" s="16" t="s">
        <v>13</v>
      </c>
      <c r="F17" s="17">
        <v>5.66</v>
      </c>
      <c r="G17" s="17">
        <f t="shared" si="0"/>
        <v>1.2451999999999996</v>
      </c>
      <c r="H17" s="18">
        <f t="shared" si="1"/>
        <v>6.9051999999999998</v>
      </c>
    </row>
    <row r="18" spans="3:8" ht="15" customHeight="1" x14ac:dyDescent="0.25">
      <c r="C18" s="51" t="s">
        <v>14</v>
      </c>
      <c r="D18" s="52"/>
      <c r="E18" s="52"/>
      <c r="F18" s="52"/>
      <c r="G18" s="52"/>
      <c r="H18" s="53"/>
    </row>
    <row r="19" spans="3:8" ht="18.75" x14ac:dyDescent="0.25">
      <c r="C19" s="19" t="s">
        <v>15</v>
      </c>
      <c r="D19" s="9" t="s">
        <v>16</v>
      </c>
      <c r="E19" s="20" t="s">
        <v>17</v>
      </c>
      <c r="F19" s="11">
        <v>25.97</v>
      </c>
      <c r="G19" s="11">
        <f t="shared" si="0"/>
        <v>5.7134</v>
      </c>
      <c r="H19" s="21">
        <f t="shared" si="1"/>
        <v>31.683399999999999</v>
      </c>
    </row>
    <row r="20" spans="3:8" ht="18.75" x14ac:dyDescent="0.3">
      <c r="C20" s="19" t="s">
        <v>18</v>
      </c>
      <c r="D20" s="9" t="s">
        <v>19</v>
      </c>
      <c r="E20" s="20" t="s">
        <v>17</v>
      </c>
      <c r="F20" s="14" t="s">
        <v>68</v>
      </c>
      <c r="G20" s="14" t="s">
        <v>68</v>
      </c>
      <c r="H20" s="15" t="s">
        <v>68</v>
      </c>
    </row>
    <row r="21" spans="3:8" ht="18.75" x14ac:dyDescent="0.3">
      <c r="C21" s="19" t="s">
        <v>20</v>
      </c>
      <c r="D21" s="9" t="s">
        <v>21</v>
      </c>
      <c r="E21" s="20" t="s">
        <v>17</v>
      </c>
      <c r="F21" s="14" t="s">
        <v>68</v>
      </c>
      <c r="G21" s="14" t="s">
        <v>68</v>
      </c>
      <c r="H21" s="15" t="s">
        <v>68</v>
      </c>
    </row>
    <row r="22" spans="3:8" ht="18.75" x14ac:dyDescent="0.3">
      <c r="C22" s="19" t="s">
        <v>22</v>
      </c>
      <c r="D22" s="9" t="s">
        <v>23</v>
      </c>
      <c r="E22" s="20" t="s">
        <v>17</v>
      </c>
      <c r="F22" s="14" t="s">
        <v>68</v>
      </c>
      <c r="G22" s="14" t="s">
        <v>68</v>
      </c>
      <c r="H22" s="15" t="s">
        <v>68</v>
      </c>
    </row>
    <row r="23" spans="3:8" ht="18.75" x14ac:dyDescent="0.3">
      <c r="C23" s="19" t="s">
        <v>24</v>
      </c>
      <c r="D23" s="9" t="s">
        <v>25</v>
      </c>
      <c r="E23" s="20" t="s">
        <v>17</v>
      </c>
      <c r="F23" s="14">
        <v>38.21</v>
      </c>
      <c r="G23" s="14">
        <f t="shared" si="0"/>
        <v>8.4061999999999983</v>
      </c>
      <c r="H23" s="15">
        <f t="shared" ref="H23:H33" si="2">F23*1.22</f>
        <v>46.616199999999999</v>
      </c>
    </row>
    <row r="24" spans="3:8" ht="18.75" x14ac:dyDescent="0.3">
      <c r="C24" s="19" t="s">
        <v>26</v>
      </c>
      <c r="D24" s="9" t="s">
        <v>27</v>
      </c>
      <c r="E24" s="20" t="s">
        <v>17</v>
      </c>
      <c r="F24" s="14">
        <v>39.22</v>
      </c>
      <c r="G24" s="14">
        <f t="shared" si="0"/>
        <v>8.6283999999999992</v>
      </c>
      <c r="H24" s="15">
        <f t="shared" si="2"/>
        <v>47.848399999999998</v>
      </c>
    </row>
    <row r="25" spans="3:8" ht="18.75" x14ac:dyDescent="0.3">
      <c r="C25" s="19" t="s">
        <v>28</v>
      </c>
      <c r="D25" s="9" t="s">
        <v>29</v>
      </c>
      <c r="E25" s="20" t="s">
        <v>17</v>
      </c>
      <c r="F25" s="14" t="s">
        <v>68</v>
      </c>
      <c r="G25" s="14" t="s">
        <v>68</v>
      </c>
      <c r="H25" s="15" t="s">
        <v>68</v>
      </c>
    </row>
    <row r="26" spans="3:8" ht="18.75" x14ac:dyDescent="0.3">
      <c r="C26" s="19" t="s">
        <v>30</v>
      </c>
      <c r="D26" s="9" t="s">
        <v>31</v>
      </c>
      <c r="E26" s="20" t="s">
        <v>17</v>
      </c>
      <c r="F26" s="14">
        <v>38.21</v>
      </c>
      <c r="G26" s="14">
        <f t="shared" si="0"/>
        <v>8.4061999999999983</v>
      </c>
      <c r="H26" s="15">
        <f t="shared" si="2"/>
        <v>46.616199999999999</v>
      </c>
    </row>
    <row r="27" spans="3:8" ht="18.75" x14ac:dyDescent="0.3">
      <c r="C27" s="19" t="s">
        <v>32</v>
      </c>
      <c r="D27" s="9" t="s">
        <v>33</v>
      </c>
      <c r="E27" s="20" t="s">
        <v>17</v>
      </c>
      <c r="F27" s="14">
        <v>22.5</v>
      </c>
      <c r="G27" s="14">
        <f t="shared" si="0"/>
        <v>4.9499999999999993</v>
      </c>
      <c r="H27" s="15">
        <f t="shared" si="2"/>
        <v>27.45</v>
      </c>
    </row>
    <row r="28" spans="3:8" ht="18.75" x14ac:dyDescent="0.3">
      <c r="C28" s="19" t="s">
        <v>34</v>
      </c>
      <c r="D28" s="9" t="s">
        <v>35</v>
      </c>
      <c r="E28" s="20" t="s">
        <v>17</v>
      </c>
      <c r="F28" s="14">
        <v>33.75</v>
      </c>
      <c r="G28" s="14">
        <f t="shared" si="0"/>
        <v>7.4249999999999972</v>
      </c>
      <c r="H28" s="15">
        <f t="shared" si="2"/>
        <v>41.174999999999997</v>
      </c>
    </row>
    <row r="29" spans="3:8" ht="18.75" x14ac:dyDescent="0.3">
      <c r="C29" s="19" t="s">
        <v>36</v>
      </c>
      <c r="D29" s="9" t="s">
        <v>37</v>
      </c>
      <c r="E29" s="20" t="s">
        <v>38</v>
      </c>
      <c r="F29" s="14" t="s">
        <v>68</v>
      </c>
      <c r="G29" s="14" t="s">
        <v>68</v>
      </c>
      <c r="H29" s="15" t="s">
        <v>68</v>
      </c>
    </row>
    <row r="30" spans="3:8" ht="18.75" x14ac:dyDescent="0.3">
      <c r="C30" s="19" t="s">
        <v>39</v>
      </c>
      <c r="D30" s="9" t="s">
        <v>40</v>
      </c>
      <c r="E30" s="20" t="s">
        <v>17</v>
      </c>
      <c r="F30" s="14">
        <v>37.5</v>
      </c>
      <c r="G30" s="14">
        <f t="shared" si="0"/>
        <v>8.25</v>
      </c>
      <c r="H30" s="15">
        <f t="shared" si="2"/>
        <v>45.75</v>
      </c>
    </row>
    <row r="31" spans="3:8" ht="18.75" x14ac:dyDescent="0.3">
      <c r="C31" s="19" t="s">
        <v>41</v>
      </c>
      <c r="D31" s="9" t="s">
        <v>42</v>
      </c>
      <c r="E31" s="20" t="s">
        <v>17</v>
      </c>
      <c r="F31" s="14">
        <v>47.5</v>
      </c>
      <c r="G31" s="14">
        <f t="shared" si="0"/>
        <v>10.449999999999996</v>
      </c>
      <c r="H31" s="15">
        <f t="shared" si="2"/>
        <v>57.949999999999996</v>
      </c>
    </row>
    <row r="32" spans="3:8" ht="18.75" x14ac:dyDescent="0.3">
      <c r="C32" s="19" t="s">
        <v>43</v>
      </c>
      <c r="D32" s="9" t="s">
        <v>44</v>
      </c>
      <c r="E32" s="20" t="s">
        <v>17</v>
      </c>
      <c r="F32" s="14">
        <v>38.21</v>
      </c>
      <c r="G32" s="14">
        <f t="shared" si="0"/>
        <v>8.4061999999999983</v>
      </c>
      <c r="H32" s="15">
        <f t="shared" si="2"/>
        <v>46.616199999999999</v>
      </c>
    </row>
    <row r="33" spans="3:8" ht="18.75" x14ac:dyDescent="0.3">
      <c r="C33" s="19" t="s">
        <v>45</v>
      </c>
      <c r="D33" s="9" t="s">
        <v>46</v>
      </c>
      <c r="E33" s="20" t="s">
        <v>17</v>
      </c>
      <c r="F33" s="17">
        <v>38.21</v>
      </c>
      <c r="G33" s="17">
        <f t="shared" si="0"/>
        <v>8.4061999999999983</v>
      </c>
      <c r="H33" s="18">
        <f t="shared" si="2"/>
        <v>46.616199999999999</v>
      </c>
    </row>
    <row r="34" spans="3:8" ht="15" customHeight="1" x14ac:dyDescent="0.25">
      <c r="C34" s="51" t="s">
        <v>47</v>
      </c>
      <c r="D34" s="52"/>
      <c r="E34" s="52"/>
      <c r="F34" s="52"/>
      <c r="G34" s="52"/>
      <c r="H34" s="53"/>
    </row>
    <row r="35" spans="3:8" ht="18.75" x14ac:dyDescent="0.25">
      <c r="C35" s="19" t="s">
        <v>48</v>
      </c>
      <c r="D35" s="22" t="s">
        <v>49</v>
      </c>
      <c r="E35" s="20" t="s">
        <v>17</v>
      </c>
      <c r="F35" s="11">
        <v>46</v>
      </c>
      <c r="G35" s="11">
        <f t="shared" si="0"/>
        <v>10.119999999999997</v>
      </c>
      <c r="H35" s="21">
        <f t="shared" ref="H35:H37" si="3">F35*1.22</f>
        <v>56.12</v>
      </c>
    </row>
    <row r="36" spans="3:8" ht="18.75" x14ac:dyDescent="0.25">
      <c r="C36" s="19" t="s">
        <v>50</v>
      </c>
      <c r="D36" s="22" t="s">
        <v>51</v>
      </c>
      <c r="E36" s="20" t="s">
        <v>52</v>
      </c>
      <c r="F36" s="14">
        <v>40.15</v>
      </c>
      <c r="G36" s="14">
        <f t="shared" si="0"/>
        <v>8.8329999999999984</v>
      </c>
      <c r="H36" s="23">
        <f t="shared" si="3"/>
        <v>48.982999999999997</v>
      </c>
    </row>
    <row r="37" spans="3:8" ht="18.75" x14ac:dyDescent="0.25">
      <c r="C37" s="19" t="s">
        <v>53</v>
      </c>
      <c r="D37" s="22" t="s">
        <v>54</v>
      </c>
      <c r="E37" s="20" t="s">
        <v>52</v>
      </c>
      <c r="F37" s="17">
        <v>45</v>
      </c>
      <c r="G37" s="17">
        <f t="shared" si="0"/>
        <v>9.8999999999999986</v>
      </c>
      <c r="H37" s="24">
        <f t="shared" si="3"/>
        <v>54.9</v>
      </c>
    </row>
    <row r="38" spans="3:8" ht="15" customHeight="1" x14ac:dyDescent="0.25">
      <c r="C38" s="51" t="s">
        <v>55</v>
      </c>
      <c r="D38" s="52"/>
      <c r="E38" s="52"/>
      <c r="F38" s="52"/>
      <c r="G38" s="52"/>
      <c r="H38" s="53"/>
    </row>
    <row r="39" spans="3:8" ht="18.75" x14ac:dyDescent="0.25">
      <c r="C39" s="19" t="s">
        <v>56</v>
      </c>
      <c r="D39" s="25" t="s">
        <v>57</v>
      </c>
      <c r="E39" s="20" t="s">
        <v>52</v>
      </c>
      <c r="F39" s="26">
        <v>25</v>
      </c>
      <c r="G39" s="27">
        <f t="shared" si="0"/>
        <v>5.5</v>
      </c>
      <c r="H39" s="28">
        <f t="shared" ref="H39:H42" si="4">F39*1.22</f>
        <v>30.5</v>
      </c>
    </row>
    <row r="40" spans="3:8" ht="18.75" x14ac:dyDescent="0.25">
      <c r="C40" s="19" t="s">
        <v>58</v>
      </c>
      <c r="D40" s="25" t="s">
        <v>59</v>
      </c>
      <c r="E40" s="20" t="s">
        <v>52</v>
      </c>
      <c r="F40" s="29">
        <v>45</v>
      </c>
      <c r="G40" s="30">
        <f t="shared" si="0"/>
        <v>9.8999999999999986</v>
      </c>
      <c r="H40" s="31">
        <f t="shared" si="4"/>
        <v>54.9</v>
      </c>
    </row>
    <row r="41" spans="3:8" ht="18.75" x14ac:dyDescent="0.25">
      <c r="C41" s="19" t="s">
        <v>60</v>
      </c>
      <c r="D41" s="25" t="s">
        <v>61</v>
      </c>
      <c r="E41" s="20" t="s">
        <v>52</v>
      </c>
      <c r="F41" s="29">
        <v>10.5</v>
      </c>
      <c r="G41" s="30">
        <f t="shared" si="0"/>
        <v>2.3100000000000005</v>
      </c>
      <c r="H41" s="31">
        <f t="shared" si="4"/>
        <v>12.81</v>
      </c>
    </row>
    <row r="42" spans="3:8" ht="19.5" thickBot="1" x14ac:dyDescent="0.3">
      <c r="C42" s="32" t="s">
        <v>62</v>
      </c>
      <c r="D42" s="33" t="s">
        <v>63</v>
      </c>
      <c r="E42" s="34" t="s">
        <v>64</v>
      </c>
      <c r="F42" s="35">
        <v>0.43</v>
      </c>
      <c r="G42" s="36">
        <f t="shared" si="0"/>
        <v>9.4599999999999962E-2</v>
      </c>
      <c r="H42" s="37">
        <f t="shared" si="4"/>
        <v>0.52459999999999996</v>
      </c>
    </row>
    <row r="43" spans="3:8" ht="18.75" x14ac:dyDescent="0.3">
      <c r="C43" s="38"/>
      <c r="D43" s="38"/>
      <c r="E43" s="38"/>
      <c r="F43" s="38"/>
      <c r="G43" s="38"/>
      <c r="H43" s="38"/>
    </row>
    <row r="44" spans="3:8" ht="18.75" x14ac:dyDescent="0.3">
      <c r="C44" s="45"/>
      <c r="D44" s="45"/>
      <c r="E44" s="45"/>
      <c r="F44" s="45"/>
      <c r="G44" s="45"/>
      <c r="H44" s="45"/>
    </row>
    <row r="45" spans="3:8" ht="32.25" customHeight="1" x14ac:dyDescent="0.25">
      <c r="C45" s="46" t="s">
        <v>71</v>
      </c>
      <c r="D45" s="46"/>
      <c r="E45" s="46"/>
      <c r="F45" s="46"/>
      <c r="G45" s="46"/>
      <c r="H45" s="46"/>
    </row>
    <row r="46" spans="3:8" ht="18.75" x14ac:dyDescent="0.3">
      <c r="C46" s="39"/>
      <c r="D46" s="39"/>
      <c r="E46" s="38"/>
      <c r="F46" s="38"/>
      <c r="G46" s="38"/>
      <c r="H46" s="38"/>
    </row>
    <row r="47" spans="3:8" ht="18.75" x14ac:dyDescent="0.3">
      <c r="C47" s="38"/>
      <c r="D47" s="38"/>
      <c r="E47" s="38"/>
      <c r="F47" s="38"/>
      <c r="G47" s="45" t="s">
        <v>69</v>
      </c>
      <c r="H47" s="45"/>
    </row>
    <row r="48" spans="3:8" ht="18.75" x14ac:dyDescent="0.3">
      <c r="C48" s="38"/>
      <c r="D48" s="38"/>
      <c r="E48" s="38"/>
      <c r="F48" s="38"/>
      <c r="G48" s="45" t="s">
        <v>72</v>
      </c>
      <c r="H48" s="45"/>
    </row>
  </sheetData>
  <mergeCells count="15">
    <mergeCell ref="C44:H44"/>
    <mergeCell ref="C45:H45"/>
    <mergeCell ref="G47:H47"/>
    <mergeCell ref="G48:H48"/>
    <mergeCell ref="G7:H7"/>
    <mergeCell ref="C12:H12"/>
    <mergeCell ref="C18:H18"/>
    <mergeCell ref="C34:H34"/>
    <mergeCell ref="C38:H38"/>
    <mergeCell ref="C13:D13"/>
    <mergeCell ref="G3:H3"/>
    <mergeCell ref="G4:H4"/>
    <mergeCell ref="G5:H5"/>
    <mergeCell ref="C9:H9"/>
    <mergeCell ref="C11:H11"/>
  </mergeCells>
  <pageMargins left="1" right="1" top="1" bottom="1" header="0.5" footer="0.5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rambrozic</dc:creator>
  <cp:lastModifiedBy>Jure Podlipnik</cp:lastModifiedBy>
  <cp:lastPrinted>2024-12-30T08:39:54Z</cp:lastPrinted>
  <dcterms:created xsi:type="dcterms:W3CDTF">2018-12-13T07:16:48Z</dcterms:created>
  <dcterms:modified xsi:type="dcterms:W3CDTF">2024-12-30T08:40:10Z</dcterms:modified>
</cp:coreProperties>
</file>